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2"/>
  </bookViews>
  <sheets>
    <sheet name="MEDONIAL mai-dec 2018" sheetId="1" r:id="rId1"/>
    <sheet name="ING MED PERS mai-dec 2018" sheetId="2" r:id="rId2"/>
    <sheet name="HOME MEDICAL mai-dec 2018" sheetId="3" r:id="rId3"/>
  </sheets>
  <definedNames>
    <definedName name="_xlnm.Print_Area" localSheetId="2">'HOME MEDICAL mai-dec 2018'!$A$1:$I$27</definedName>
    <definedName name="_xlnm.Print_Area" localSheetId="1">'ING MED PERS mai-dec 2018'!$A$1:$I$27</definedName>
    <definedName name="_xlnm.Print_Area" localSheetId="0">'MEDONIAL mai-dec 2018'!$A$1:$I$27</definedName>
  </definedNames>
  <calcPr fullCalcOnLoad="1"/>
</workbook>
</file>

<file path=xl/sharedStrings.xml><?xml version="1.0" encoding="utf-8"?>
<sst xmlns="http://schemas.openxmlformats.org/spreadsheetml/2006/main" count="78" uniqueCount="24">
  <si>
    <t>CAS BRAILA</t>
  </si>
  <si>
    <t>puncte</t>
  </si>
  <si>
    <t>primari</t>
  </si>
  <si>
    <t>TOTAL PUNCTE RESURSE UMANE</t>
  </si>
  <si>
    <t>specialisti</t>
  </si>
  <si>
    <t>Intocmit,</t>
  </si>
  <si>
    <t>Punctaj /angajat /norma intreaga</t>
  </si>
  <si>
    <t>Punctaj efectiv</t>
  </si>
  <si>
    <t>Nr. angajati</t>
  </si>
  <si>
    <t>Ore lucrate pe sapt de angajatii din categoria respectiva</t>
  </si>
  <si>
    <t>mai-decembrie 2018</t>
  </si>
  <si>
    <t>Numar norme</t>
  </si>
  <si>
    <t>SC MEDONIAL SRL</t>
  </si>
  <si>
    <t>SC HOME MEDICAL SERV SRL</t>
  </si>
  <si>
    <t>Evaluarea personal medico-sanitar</t>
  </si>
  <si>
    <t xml:space="preserve">1. Medici </t>
  </si>
  <si>
    <t xml:space="preserve">2. Medici </t>
  </si>
  <si>
    <t>3. Asistenti medicali</t>
  </si>
  <si>
    <t>4. Fiziokinetoterapeuti/kinetoterapeuti/profesori CFM</t>
  </si>
  <si>
    <t>UM</t>
  </si>
  <si>
    <t>Tirlea Gabriela</t>
  </si>
  <si>
    <t>CRITERII DE STABILIRE A VALORII CONTRACTELOR-CONFORM ANEXA 31A LA ORDINUL MS/CNAS 397/836/2018</t>
  </si>
  <si>
    <t>Norma intreaga [ore/sapt] conform Norme</t>
  </si>
  <si>
    <t>SC INGRIJIRI MEDICALE PERSONALIZATE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</si>
</sst>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4" fontId="0" fillId="0" borderId="2" xfId="0" applyNumberFormat="1" applyBorder="1" applyAlignment="1">
      <alignment/>
    </xf>
    <xf numFmtId="4" fontId="0" fillId="2" borderId="2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4" fontId="0" fillId="0" borderId="3" xfId="0" applyNumberFormat="1" applyBorder="1" applyAlignment="1">
      <alignment/>
    </xf>
    <xf numFmtId="4" fontId="0" fillId="2" borderId="3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0" xfId="0" applyAlignment="1" quotePrefix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H15" sqref="H15"/>
    </sheetView>
  </sheetViews>
  <sheetFormatPr defaultColWidth="9.140625" defaultRowHeight="12.75"/>
  <cols>
    <col min="1" max="1" width="13.140625" style="0" customWidth="1"/>
    <col min="2" max="2" width="31.57421875" style="0" customWidth="1"/>
    <col min="3" max="5" width="9.8515625" style="0" customWidth="1"/>
    <col min="6" max="6" width="7.57421875" style="0" customWidth="1"/>
    <col min="7" max="7" width="9.8515625" style="0" customWidth="1"/>
    <col min="9" max="9" width="9.421875" style="0" customWidth="1"/>
  </cols>
  <sheetData>
    <row r="1" ht="12.75">
      <c r="A1" s="25" t="s">
        <v>0</v>
      </c>
    </row>
    <row r="2" ht="43.5" customHeight="1">
      <c r="A2" s="2"/>
    </row>
    <row r="3" spans="1:9" ht="12.75">
      <c r="A3" s="26" t="s">
        <v>21</v>
      </c>
      <c r="B3" s="26"/>
      <c r="C3" s="26"/>
      <c r="D3" s="26"/>
      <c r="E3" s="26"/>
      <c r="F3" s="26"/>
      <c r="G3" s="26"/>
      <c r="H3" s="26"/>
      <c r="I3" s="26"/>
    </row>
    <row r="4" spans="2:6" ht="12.75">
      <c r="B4" s="29" t="s">
        <v>10</v>
      </c>
      <c r="C4" s="29"/>
      <c r="D4" s="29"/>
      <c r="E4" s="29"/>
      <c r="F4" s="29"/>
    </row>
    <row r="5" spans="2:7" ht="40.5" customHeight="1">
      <c r="B5" s="30" t="s">
        <v>12</v>
      </c>
      <c r="C5" s="30"/>
      <c r="D5" s="30"/>
      <c r="E5" s="30"/>
      <c r="F5" s="30"/>
      <c r="G5" s="30"/>
    </row>
    <row r="6" ht="14.25">
      <c r="B6" s="3"/>
    </row>
    <row r="7" ht="42.75" customHeight="1"/>
    <row r="8" ht="13.5" thickBot="1"/>
    <row r="9" spans="1:12" ht="90" thickBot="1">
      <c r="A9" s="27" t="s">
        <v>14</v>
      </c>
      <c r="B9" s="27"/>
      <c r="C9" s="6" t="s">
        <v>8</v>
      </c>
      <c r="D9" s="6" t="s">
        <v>22</v>
      </c>
      <c r="E9" s="6" t="s">
        <v>9</v>
      </c>
      <c r="F9" s="6" t="s">
        <v>11</v>
      </c>
      <c r="G9" s="6" t="s">
        <v>6</v>
      </c>
      <c r="H9" s="6" t="s">
        <v>7</v>
      </c>
      <c r="I9" s="7" t="s">
        <v>19</v>
      </c>
      <c r="L9" s="24"/>
    </row>
    <row r="10" spans="1:9" ht="12.75">
      <c r="A10" s="8" t="s">
        <v>15</v>
      </c>
      <c r="B10" s="8" t="s">
        <v>2</v>
      </c>
      <c r="C10" s="9">
        <v>1</v>
      </c>
      <c r="D10" s="10">
        <v>35</v>
      </c>
      <c r="E10" s="11">
        <v>45</v>
      </c>
      <c r="F10" s="20">
        <f>E10/D10</f>
        <v>1.2857142857142858</v>
      </c>
      <c r="G10" s="10">
        <v>20</v>
      </c>
      <c r="H10" s="10">
        <f>ROUND(G10*E10/D10,2)</f>
        <v>25.71</v>
      </c>
      <c r="I10" s="8" t="s">
        <v>1</v>
      </c>
    </row>
    <row r="11" spans="1:9" ht="13.5" thickBot="1">
      <c r="A11" s="12" t="s">
        <v>16</v>
      </c>
      <c r="B11" s="12" t="s">
        <v>4</v>
      </c>
      <c r="C11" s="13">
        <v>0</v>
      </c>
      <c r="D11" s="14">
        <v>35</v>
      </c>
      <c r="E11" s="15">
        <v>0</v>
      </c>
      <c r="F11" s="21">
        <f>E11/D11</f>
        <v>0</v>
      </c>
      <c r="G11" s="14">
        <v>18</v>
      </c>
      <c r="H11" s="14">
        <f>ROUND(G11*E11/D11,2)</f>
        <v>0</v>
      </c>
      <c r="I11" s="12" t="s">
        <v>1</v>
      </c>
    </row>
    <row r="12" spans="3:8" ht="13.5" thickBot="1">
      <c r="C12" s="4"/>
      <c r="D12" s="5"/>
      <c r="E12" s="5"/>
      <c r="F12" s="5"/>
      <c r="G12" s="5"/>
      <c r="H12" s="1"/>
    </row>
    <row r="13" spans="1:9" ht="13.5" thickBot="1">
      <c r="A13" s="16" t="s">
        <v>17</v>
      </c>
      <c r="B13" s="16"/>
      <c r="C13" s="17">
        <v>2</v>
      </c>
      <c r="D13" s="18">
        <v>40</v>
      </c>
      <c r="E13" s="19">
        <v>56</v>
      </c>
      <c r="F13" s="22">
        <f>E13/D13</f>
        <v>1.4</v>
      </c>
      <c r="G13" s="18">
        <v>13</v>
      </c>
      <c r="H13" s="18">
        <f>ROUND(G13*E13/D13,2)</f>
        <v>18.2</v>
      </c>
      <c r="I13" s="16" t="s">
        <v>1</v>
      </c>
    </row>
    <row r="14" spans="3:8" ht="13.5" thickBot="1">
      <c r="C14" s="4"/>
      <c r="D14" s="5"/>
      <c r="E14" s="5"/>
      <c r="F14" s="5"/>
      <c r="G14" s="5"/>
      <c r="H14" s="4"/>
    </row>
    <row r="15" spans="1:9" ht="13.5" thickBot="1">
      <c r="A15" s="16" t="s">
        <v>18</v>
      </c>
      <c r="B15" s="16"/>
      <c r="C15" s="17">
        <v>3</v>
      </c>
      <c r="D15" s="18">
        <v>35</v>
      </c>
      <c r="E15" s="19">
        <v>105</v>
      </c>
      <c r="F15" s="22">
        <f>E15/D15</f>
        <v>3</v>
      </c>
      <c r="G15" s="18">
        <v>13</v>
      </c>
      <c r="H15" s="18">
        <f>ROUND(G15*E15/D15,2)</f>
        <v>39</v>
      </c>
      <c r="I15" s="16" t="s">
        <v>1</v>
      </c>
    </row>
    <row r="16" spans="3:8" ht="12.75">
      <c r="C16" s="4"/>
      <c r="D16" s="5"/>
      <c r="E16" s="5"/>
      <c r="F16" s="5"/>
      <c r="G16" s="5"/>
      <c r="H16" s="4"/>
    </row>
    <row r="18" ht="13.5" thickBot="1"/>
    <row r="19" spans="1:9" ht="13.5" thickBot="1">
      <c r="A19" s="28" t="s">
        <v>3</v>
      </c>
      <c r="B19" s="28"/>
      <c r="C19" s="28"/>
      <c r="D19" s="28"/>
      <c r="E19" s="28"/>
      <c r="F19" s="28"/>
      <c r="G19" s="28"/>
      <c r="H19" s="23">
        <f>H10+H11+H13+H15</f>
        <v>82.91</v>
      </c>
      <c r="I19" s="16" t="s">
        <v>1</v>
      </c>
    </row>
    <row r="21" spans="1:8" ht="12.75">
      <c r="A21" s="26"/>
      <c r="B21" s="26"/>
      <c r="H21" s="1"/>
    </row>
    <row r="26" ht="12.75">
      <c r="C26" t="s">
        <v>5</v>
      </c>
    </row>
    <row r="27" ht="12.75">
      <c r="C27" t="s">
        <v>20</v>
      </c>
    </row>
  </sheetData>
  <mergeCells count="6">
    <mergeCell ref="A21:B21"/>
    <mergeCell ref="A9:B9"/>
    <mergeCell ref="A19:G19"/>
    <mergeCell ref="A3:I3"/>
    <mergeCell ref="B4:F4"/>
    <mergeCell ref="B5:G5"/>
  </mergeCells>
  <printOptions/>
  <pageMargins left="0.28" right="0.27" top="1" bottom="1" header="0.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5" sqref="B5:G5"/>
    </sheetView>
  </sheetViews>
  <sheetFormatPr defaultColWidth="9.140625" defaultRowHeight="12.75"/>
  <cols>
    <col min="1" max="1" width="13.140625" style="0" customWidth="1"/>
    <col min="2" max="2" width="31.57421875" style="0" customWidth="1"/>
    <col min="3" max="5" width="9.8515625" style="0" customWidth="1"/>
    <col min="6" max="6" width="7.57421875" style="0" customWidth="1"/>
    <col min="7" max="7" width="9.8515625" style="0" customWidth="1"/>
    <col min="9" max="9" width="9.421875" style="0" customWidth="1"/>
  </cols>
  <sheetData>
    <row r="1" ht="12.75">
      <c r="A1" s="25" t="s">
        <v>0</v>
      </c>
    </row>
    <row r="2" ht="43.5" customHeight="1">
      <c r="A2" s="2"/>
    </row>
    <row r="3" spans="1:9" ht="12.75">
      <c r="A3" s="26" t="s">
        <v>21</v>
      </c>
      <c r="B3" s="26"/>
      <c r="C3" s="26"/>
      <c r="D3" s="26"/>
      <c r="E3" s="26"/>
      <c r="F3" s="26"/>
      <c r="G3" s="26"/>
      <c r="H3" s="26"/>
      <c r="I3" s="26"/>
    </row>
    <row r="4" spans="2:6" ht="12.75">
      <c r="B4" s="29" t="s">
        <v>10</v>
      </c>
      <c r="C4" s="29"/>
      <c r="D4" s="29"/>
      <c r="E4" s="29"/>
      <c r="F4" s="29"/>
    </row>
    <row r="5" spans="2:7" ht="40.5" customHeight="1">
      <c r="B5" s="30" t="s">
        <v>23</v>
      </c>
      <c r="C5" s="30"/>
      <c r="D5" s="30"/>
      <c r="E5" s="30"/>
      <c r="F5" s="30"/>
      <c r="G5" s="30"/>
    </row>
    <row r="6" ht="14.25">
      <c r="B6" s="3"/>
    </row>
    <row r="7" ht="42.75" customHeight="1"/>
    <row r="8" ht="13.5" thickBot="1"/>
    <row r="9" spans="1:12" ht="90" thickBot="1">
      <c r="A9" s="27" t="s">
        <v>14</v>
      </c>
      <c r="B9" s="27"/>
      <c r="C9" s="6" t="s">
        <v>8</v>
      </c>
      <c r="D9" s="6" t="s">
        <v>22</v>
      </c>
      <c r="E9" s="6" t="s">
        <v>9</v>
      </c>
      <c r="F9" s="6" t="s">
        <v>11</v>
      </c>
      <c r="G9" s="6" t="s">
        <v>6</v>
      </c>
      <c r="H9" s="6" t="s">
        <v>7</v>
      </c>
      <c r="I9" s="7" t="s">
        <v>19</v>
      </c>
      <c r="L9" s="24"/>
    </row>
    <row r="10" spans="1:9" ht="12.75">
      <c r="A10" s="8" t="s">
        <v>15</v>
      </c>
      <c r="B10" s="8" t="s">
        <v>2</v>
      </c>
      <c r="C10" s="9">
        <v>1</v>
      </c>
      <c r="D10" s="10">
        <v>35</v>
      </c>
      <c r="E10" s="11">
        <v>35</v>
      </c>
      <c r="F10" s="20">
        <f>E10/D10</f>
        <v>1</v>
      </c>
      <c r="G10" s="10">
        <v>20</v>
      </c>
      <c r="H10" s="10">
        <f>ROUND(G10*E10/D10,2)</f>
        <v>20</v>
      </c>
      <c r="I10" s="8" t="s">
        <v>1</v>
      </c>
    </row>
    <row r="11" spans="1:9" ht="13.5" thickBot="1">
      <c r="A11" s="12" t="s">
        <v>16</v>
      </c>
      <c r="B11" s="12" t="s">
        <v>4</v>
      </c>
      <c r="C11" s="13">
        <v>0</v>
      </c>
      <c r="D11" s="14">
        <v>35</v>
      </c>
      <c r="E11" s="15">
        <v>0</v>
      </c>
      <c r="F11" s="21">
        <f>E11/D11</f>
        <v>0</v>
      </c>
      <c r="G11" s="14">
        <v>18</v>
      </c>
      <c r="H11" s="14">
        <f>ROUND(G11*E11/D11,2)</f>
        <v>0</v>
      </c>
      <c r="I11" s="12" t="s">
        <v>1</v>
      </c>
    </row>
    <row r="12" spans="3:8" ht="13.5" thickBot="1">
      <c r="C12" s="4"/>
      <c r="D12" s="5"/>
      <c r="E12" s="5"/>
      <c r="F12" s="5"/>
      <c r="G12" s="5"/>
      <c r="H12" s="1"/>
    </row>
    <row r="13" spans="1:9" ht="13.5" thickBot="1">
      <c r="A13" s="16" t="s">
        <v>17</v>
      </c>
      <c r="B13" s="16"/>
      <c r="C13" s="17">
        <v>6</v>
      </c>
      <c r="D13" s="18">
        <v>40</v>
      </c>
      <c r="E13" s="19">
        <v>210</v>
      </c>
      <c r="F13" s="22">
        <f>E13/D13</f>
        <v>5.25</v>
      </c>
      <c r="G13" s="18">
        <v>13</v>
      </c>
      <c r="H13" s="18">
        <f>ROUND(G13*E13/D13,2)</f>
        <v>68.25</v>
      </c>
      <c r="I13" s="16" t="s">
        <v>1</v>
      </c>
    </row>
    <row r="14" spans="3:8" ht="13.5" thickBot="1">
      <c r="C14" s="4"/>
      <c r="D14" s="5"/>
      <c r="E14" s="5"/>
      <c r="F14" s="5"/>
      <c r="G14" s="5"/>
      <c r="H14" s="4"/>
    </row>
    <row r="15" spans="1:9" ht="13.5" thickBot="1">
      <c r="A15" s="16" t="s">
        <v>18</v>
      </c>
      <c r="B15" s="16"/>
      <c r="C15" s="17">
        <v>1</v>
      </c>
      <c r="D15" s="18">
        <v>35</v>
      </c>
      <c r="E15" s="19">
        <v>35</v>
      </c>
      <c r="F15" s="22">
        <f>E15/D15</f>
        <v>1</v>
      </c>
      <c r="G15" s="18">
        <v>13</v>
      </c>
      <c r="H15" s="18">
        <f>ROUND(G15*E15/D15,2)</f>
        <v>13</v>
      </c>
      <c r="I15" s="16" t="s">
        <v>1</v>
      </c>
    </row>
    <row r="16" spans="3:8" ht="12.75">
      <c r="C16" s="4"/>
      <c r="D16" s="5"/>
      <c r="E16" s="5"/>
      <c r="F16" s="5"/>
      <c r="G16" s="5"/>
      <c r="H16" s="4"/>
    </row>
    <row r="18" ht="13.5" thickBot="1"/>
    <row r="19" spans="1:9" ht="13.5" thickBot="1">
      <c r="A19" s="28" t="s">
        <v>3</v>
      </c>
      <c r="B19" s="28"/>
      <c r="C19" s="28"/>
      <c r="D19" s="28"/>
      <c r="E19" s="28"/>
      <c r="F19" s="28"/>
      <c r="G19" s="28"/>
      <c r="H19" s="23">
        <f>H10+H11+H13+H15</f>
        <v>101.25</v>
      </c>
      <c r="I19" s="16" t="s">
        <v>1</v>
      </c>
    </row>
    <row r="21" spans="1:8" ht="12.75">
      <c r="A21" s="26"/>
      <c r="B21" s="26"/>
      <c r="H21" s="1"/>
    </row>
    <row r="26" ht="12.75">
      <c r="C26" t="s">
        <v>5</v>
      </c>
    </row>
    <row r="27" ht="12.75">
      <c r="C27" t="s">
        <v>20</v>
      </c>
    </row>
  </sheetData>
  <mergeCells count="6">
    <mergeCell ref="A21:B21"/>
    <mergeCell ref="A9:B9"/>
    <mergeCell ref="A19:G19"/>
    <mergeCell ref="A3:I3"/>
    <mergeCell ref="B4:F4"/>
    <mergeCell ref="B5:G5"/>
  </mergeCells>
  <printOptions/>
  <pageMargins left="0.28" right="0.27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3.140625" style="0" customWidth="1"/>
    <col min="2" max="2" width="31.57421875" style="0" customWidth="1"/>
    <col min="3" max="5" width="9.8515625" style="0" customWidth="1"/>
    <col min="6" max="6" width="7.57421875" style="0" customWidth="1"/>
    <col min="7" max="7" width="9.8515625" style="0" customWidth="1"/>
    <col min="9" max="9" width="9.421875" style="0" customWidth="1"/>
  </cols>
  <sheetData>
    <row r="1" ht="12.75">
      <c r="A1" s="25" t="s">
        <v>0</v>
      </c>
    </row>
    <row r="2" ht="43.5" customHeight="1">
      <c r="A2" s="2"/>
    </row>
    <row r="3" spans="1:9" ht="12.75">
      <c r="A3" s="26" t="s">
        <v>21</v>
      </c>
      <c r="B3" s="26"/>
      <c r="C3" s="26"/>
      <c r="D3" s="26"/>
      <c r="E3" s="26"/>
      <c r="F3" s="26"/>
      <c r="G3" s="26"/>
      <c r="H3" s="26"/>
      <c r="I3" s="26"/>
    </row>
    <row r="4" spans="2:6" ht="12.75">
      <c r="B4" s="29" t="s">
        <v>10</v>
      </c>
      <c r="C4" s="29"/>
      <c r="D4" s="29"/>
      <c r="E4" s="29"/>
      <c r="F4" s="29"/>
    </row>
    <row r="5" spans="2:7" ht="40.5" customHeight="1">
      <c r="B5" s="30" t="s">
        <v>13</v>
      </c>
      <c r="C5" s="30"/>
      <c r="D5" s="30"/>
      <c r="E5" s="30"/>
      <c r="F5" s="30"/>
      <c r="G5" s="30"/>
    </row>
    <row r="6" ht="14.25">
      <c r="B6" s="3"/>
    </row>
    <row r="7" ht="42.75" customHeight="1">
      <c r="N7" s="25"/>
    </row>
    <row r="8" ht="13.5" thickBot="1"/>
    <row r="9" spans="1:12" ht="90" thickBot="1">
      <c r="A9" s="27" t="s">
        <v>14</v>
      </c>
      <c r="B9" s="27"/>
      <c r="C9" s="6" t="s">
        <v>8</v>
      </c>
      <c r="D9" s="6" t="s">
        <v>22</v>
      </c>
      <c r="E9" s="6" t="s">
        <v>9</v>
      </c>
      <c r="F9" s="6" t="s">
        <v>11</v>
      </c>
      <c r="G9" s="6" t="s">
        <v>6</v>
      </c>
      <c r="H9" s="6" t="s">
        <v>7</v>
      </c>
      <c r="I9" s="7" t="s">
        <v>19</v>
      </c>
      <c r="L9" s="24"/>
    </row>
    <row r="10" spans="1:9" ht="12.75">
      <c r="A10" s="8" t="s">
        <v>15</v>
      </c>
      <c r="B10" s="8" t="s">
        <v>2</v>
      </c>
      <c r="C10" s="9">
        <v>0</v>
      </c>
      <c r="D10" s="10">
        <v>35</v>
      </c>
      <c r="E10" s="11">
        <v>0</v>
      </c>
      <c r="F10" s="20">
        <f>E10/D10</f>
        <v>0</v>
      </c>
      <c r="G10" s="10">
        <v>20</v>
      </c>
      <c r="H10" s="10">
        <f>ROUND(G10*E10/D10,2)</f>
        <v>0</v>
      </c>
      <c r="I10" s="8" t="s">
        <v>1</v>
      </c>
    </row>
    <row r="11" spans="1:9" ht="13.5" thickBot="1">
      <c r="A11" s="12" t="s">
        <v>16</v>
      </c>
      <c r="B11" s="12" t="s">
        <v>4</v>
      </c>
      <c r="C11" s="13">
        <v>1</v>
      </c>
      <c r="D11" s="14">
        <v>35</v>
      </c>
      <c r="E11" s="15">
        <v>35</v>
      </c>
      <c r="F11" s="21">
        <f>E11/D11</f>
        <v>1</v>
      </c>
      <c r="G11" s="14">
        <v>18</v>
      </c>
      <c r="H11" s="14">
        <f>ROUND(G11*E11/D11,2)</f>
        <v>18</v>
      </c>
      <c r="I11" s="12" t="s">
        <v>1</v>
      </c>
    </row>
    <row r="12" spans="3:8" ht="13.5" thickBot="1">
      <c r="C12" s="4"/>
      <c r="D12" s="5"/>
      <c r="E12" s="5"/>
      <c r="F12" s="5"/>
      <c r="G12" s="5"/>
      <c r="H12" s="1"/>
    </row>
    <row r="13" spans="1:9" ht="13.5" thickBot="1">
      <c r="A13" s="16" t="s">
        <v>17</v>
      </c>
      <c r="B13" s="16"/>
      <c r="C13" s="17">
        <v>2</v>
      </c>
      <c r="D13" s="18">
        <v>40</v>
      </c>
      <c r="E13" s="19">
        <v>112</v>
      </c>
      <c r="F13" s="22">
        <f>E13/D13</f>
        <v>2.8</v>
      </c>
      <c r="G13" s="18">
        <v>13</v>
      </c>
      <c r="H13" s="18">
        <f>ROUND(G13*E13/D13,2)</f>
        <v>36.4</v>
      </c>
      <c r="I13" s="16" t="s">
        <v>1</v>
      </c>
    </row>
    <row r="14" spans="3:8" ht="13.5" thickBot="1">
      <c r="C14" s="4"/>
      <c r="D14" s="5"/>
      <c r="E14" s="5"/>
      <c r="F14" s="5"/>
      <c r="G14" s="5"/>
      <c r="H14" s="4"/>
    </row>
    <row r="15" spans="1:9" ht="13.5" thickBot="1">
      <c r="A15" s="16" t="s">
        <v>18</v>
      </c>
      <c r="B15" s="16"/>
      <c r="C15" s="17">
        <v>0</v>
      </c>
      <c r="D15" s="18">
        <v>35</v>
      </c>
      <c r="E15" s="19">
        <v>0</v>
      </c>
      <c r="F15" s="22">
        <f>E15/D15</f>
        <v>0</v>
      </c>
      <c r="G15" s="18">
        <v>13</v>
      </c>
      <c r="H15" s="18">
        <f>ROUND(G15*E15/D15,2)</f>
        <v>0</v>
      </c>
      <c r="I15" s="16" t="s">
        <v>1</v>
      </c>
    </row>
    <row r="16" spans="3:8" ht="12.75">
      <c r="C16" s="4"/>
      <c r="D16" s="5"/>
      <c r="E16" s="5"/>
      <c r="F16" s="5"/>
      <c r="G16" s="5"/>
      <c r="H16" s="4"/>
    </row>
    <row r="18" ht="13.5" thickBot="1"/>
    <row r="19" spans="1:9" ht="13.5" thickBot="1">
      <c r="A19" s="28" t="s">
        <v>3</v>
      </c>
      <c r="B19" s="28"/>
      <c r="C19" s="28"/>
      <c r="D19" s="28"/>
      <c r="E19" s="28"/>
      <c r="F19" s="28"/>
      <c r="G19" s="28"/>
      <c r="H19" s="23">
        <f>H10+H11+H13+H15</f>
        <v>54.4</v>
      </c>
      <c r="I19" s="16" t="s">
        <v>1</v>
      </c>
    </row>
    <row r="21" spans="1:8" ht="12.75">
      <c r="A21" s="26"/>
      <c r="B21" s="26"/>
      <c r="H21" s="1"/>
    </row>
    <row r="26" ht="12.75">
      <c r="C26" t="s">
        <v>5</v>
      </c>
    </row>
    <row r="27" ht="12.75">
      <c r="C27" t="s">
        <v>20</v>
      </c>
    </row>
  </sheetData>
  <mergeCells count="6">
    <mergeCell ref="A21:B21"/>
    <mergeCell ref="A9:B9"/>
    <mergeCell ref="A19:G19"/>
    <mergeCell ref="A3:I3"/>
    <mergeCell ref="B4:F4"/>
    <mergeCell ref="B5:G5"/>
  </mergeCells>
  <printOptions/>
  <pageMargins left="0.28" right="0.27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</dc:creator>
  <cp:keywords/>
  <dc:description/>
  <cp:lastModifiedBy>GTirlea</cp:lastModifiedBy>
  <cp:lastPrinted>2018-04-20T09:19:42Z</cp:lastPrinted>
  <dcterms:created xsi:type="dcterms:W3CDTF">2012-01-18T07:59:06Z</dcterms:created>
  <dcterms:modified xsi:type="dcterms:W3CDTF">2018-04-20T13:15:41Z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